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e.santos\Desktop\TRANSPARÊNCIA\PRESTAÇÃO DE CONTAS\Financeira\HMP SINTETICA\"/>
    </mc:Choice>
  </mc:AlternateContent>
  <xr:revisionPtr revIDLastSave="0" documentId="8_{C30558D2-3574-488A-A35D-EDEA666444DE}" xr6:coauthVersionLast="47" xr6:coauthVersionMax="47" xr10:uidLastSave="{00000000-0000-0000-0000-000000000000}"/>
  <bookViews>
    <workbookView xWindow="20370" yWindow="-120" windowWidth="29040" windowHeight="15720" xr2:uid="{9B9BEC70-733C-4EB4-92A1-A334D0F96979}"/>
  </bookViews>
  <sheets>
    <sheet name="SINTETIC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24" i="1"/>
  <c r="B27" i="1" l="1"/>
  <c r="B26" i="1" s="1"/>
  <c r="B23" i="1" s="1"/>
  <c r="B48" i="1" s="1"/>
  <c r="B16" i="1"/>
  <c r="B21" i="1" s="1"/>
</calcChain>
</file>

<file path=xl/sharedStrings.xml><?xml version="1.0" encoding="utf-8"?>
<sst xmlns="http://schemas.openxmlformats.org/spreadsheetml/2006/main" count="53" uniqueCount="51">
  <si>
    <t>NOME ORGÃO PÚBLICO CONTRATANTE:</t>
  </si>
  <si>
    <t>CNPJ:</t>
  </si>
  <si>
    <t>NOME ORGANIZAÇÃO SOCIAL CONTRATADA:</t>
  </si>
  <si>
    <t>VIGÊNCIA DO CONTRATO DE GESTÃO:</t>
  </si>
  <si>
    <t>Instituto Alcance Gestão em Saúde - IAGS</t>
  </si>
  <si>
    <t>INSTITUTO ALCANCE GESTÃO EM SAÚDE - IAGS</t>
  </si>
  <si>
    <t>NOME UNIDADE GERIDA:</t>
  </si>
  <si>
    <t>CONTRATO DE GESTÃO E ADITIVO VIGENTE:</t>
  </si>
  <si>
    <t>VALOR MENSAL DO CONTRATO</t>
  </si>
  <si>
    <t>INFORMAÇÕES COMPLEMENTARES/GLOSA</t>
  </si>
  <si>
    <t>Folha de Pagamento servidores cedidos</t>
  </si>
  <si>
    <t>PREVISÃO DE REPASSE DO PERÍODO (valor contrato - glosa)</t>
  </si>
  <si>
    <t>TOTAL DE RECURSO FINANCEIRO DO PERÍODO</t>
  </si>
  <si>
    <t>1 SALDO ANTERIOR</t>
  </si>
  <si>
    <t>1.1 Saldo Anterior em Conta</t>
  </si>
  <si>
    <t>2 ENTRADAS DE RECURSOS FINANCEIROS</t>
  </si>
  <si>
    <t>2.1 Recurso Recebido</t>
  </si>
  <si>
    <t>2.2 Aplicações Financeiras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</si>
  <si>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</si>
  <si>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</si>
  <si>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</si>
  <si>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</si>
  <si>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</si>
  <si>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</si>
  <si>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</si>
  <si>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</si>
  <si>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Maria Aparecida Tavares Pinto e Silva</t>
  </si>
  <si>
    <t>Diretora Financeira</t>
  </si>
  <si>
    <t>4 Prestação de Serviços Administrativos</t>
  </si>
  <si>
    <t>5 Prestação de Serviços Operacionais</t>
  </si>
  <si>
    <t>FUNDO MUNICIPAL DE SAUDE DE  PORANGATU</t>
  </si>
  <si>
    <t>HOSPITAL MUNICIPAL HENRIQUE ANTONIO SANTILO E CENTRO DE ESPECIALIDADES MEDICAS</t>
  </si>
  <si>
    <t>039/2023</t>
  </si>
  <si>
    <t>01/08/2023 A 31/07/2027</t>
  </si>
  <si>
    <t>Porangatu Prev folha de pagamento servidores cedidos</t>
  </si>
  <si>
    <t>Hospital Municipal Henrique Antônio Santilo e Centro de Especialidades Médicas</t>
  </si>
  <si>
    <t>RELATÓRIO MENSAL COMPARATIVO DE RECURSOS RECEBIDOS E GASTOS</t>
  </si>
  <si>
    <t>27.949.878/0005-58</t>
  </si>
  <si>
    <t>Ipasgo</t>
  </si>
  <si>
    <t>Supressão de serviços e metas</t>
  </si>
  <si>
    <t>___________________________________________________________________</t>
  </si>
  <si>
    <t>9 Parcelamento de Impostos</t>
  </si>
  <si>
    <t>10 Material Permanente</t>
  </si>
  <si>
    <t>RELATÓRIO FINANCEIRO SETEMBRO DE 2024</t>
  </si>
  <si>
    <t>1° Repasse Ref 08/2024</t>
  </si>
  <si>
    <t>2° Repasse Ref 08/2024</t>
  </si>
  <si>
    <t>3° Repasse Ref 08/2024</t>
  </si>
  <si>
    <t>4° Repasse Piso Enfermagem Ref 08/2024</t>
  </si>
  <si>
    <t>5° Repasse Cronograma de Reembolso - Despesas com Pessoal</t>
  </si>
  <si>
    <t>6° Repasse Cronograma de Reembolso - Despesas com Pessoal</t>
  </si>
  <si>
    <t>Porangatu-Go, 10 de outubro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</si>
</sst>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1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44" fontId="7" fillId="0" borderId="0" xfId="0" applyNumberFormat="1" applyFont="1"/>
    <xf numFmtId="44" fontId="1" fillId="0" borderId="0" xfId="0" applyNumberFormat="1" applyFont="1"/>
    <xf numFmtId="0" fontId="4" fillId="0" borderId="2" xfId="0" applyFont="1" applyBorder="1" applyAlignment="1">
      <alignment horizontal="left" vertical="top" wrapText="1"/>
    </xf>
    <xf numFmtId="44" fontId="9" fillId="0" borderId="0" xfId="2" applyFont="1" applyFill="1" applyBorder="1" applyAlignment="1">
      <alignment horizontal="center"/>
    </xf>
    <xf numFmtId="44" fontId="1" fillId="0" borderId="0" xfId="2" applyFont="1"/>
    <xf numFmtId="0" fontId="4" fillId="2" borderId="0" xfId="0" applyFont="1" applyFill="1" applyAlignment="1">
      <alignment horizontal="left" vertical="top" wrapText="1"/>
    </xf>
    <xf numFmtId="0" fontId="4" fillId="0" borderId="0" xfId="0" applyFont="1" applyAlignment="1">
      <alignment vertical="top"/>
    </xf>
    <xf numFmtId="44" fontId="4" fillId="2" borderId="0" xfId="0" applyNumberFormat="1" applyFont="1" applyFill="1" applyAlignment="1">
      <alignment horizontal="right" vertical="top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1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/>
    <xf numFmtId="0" fontId="5" fillId="3" borderId="5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164" fontId="4" fillId="0" borderId="2" xfId="0" applyNumberFormat="1" applyFont="1" applyBorder="1" applyAlignment="1">
      <alignment horizontal="left" vertical="top"/>
    </xf>
    <xf numFmtId="8" fontId="5" fillId="3" borderId="2" xfId="0" applyNumberFormat="1" applyFont="1" applyFill="1" applyBorder="1" applyAlignment="1">
      <alignment horizontal="right" vertical="top"/>
    </xf>
    <xf numFmtId="44" fontId="5" fillId="3" borderId="2" xfId="0" applyNumberFormat="1" applyFont="1" applyFill="1" applyBorder="1" applyAlignment="1">
      <alignment horizontal="right" vertical="top"/>
    </xf>
    <xf numFmtId="8" fontId="5" fillId="4" borderId="7" xfId="0" applyNumberFormat="1" applyFont="1" applyFill="1" applyBorder="1" applyAlignment="1">
      <alignment horizontal="right" vertical="top"/>
    </xf>
    <xf numFmtId="44" fontId="4" fillId="0" borderId="2" xfId="0" applyNumberFormat="1" applyFont="1" applyBorder="1" applyAlignment="1">
      <alignment horizontal="right" vertical="top"/>
    </xf>
    <xf numFmtId="44" fontId="5" fillId="4" borderId="2" xfId="0" applyNumberFormat="1" applyFont="1" applyFill="1" applyBorder="1" applyAlignment="1">
      <alignment horizontal="right" vertical="top"/>
    </xf>
    <xf numFmtId="0" fontId="4" fillId="0" borderId="2" xfId="0" applyFont="1" applyBorder="1" applyAlignment="1">
      <alignment horizontal="right" vertical="top" wrapText="1"/>
    </xf>
    <xf numFmtId="44" fontId="5" fillId="3" borderId="2" xfId="0" applyNumberFormat="1" applyFont="1" applyFill="1" applyBorder="1" applyAlignment="1" applyProtection="1">
      <alignment horizontal="right" vertical="top"/>
      <protection locked="0"/>
    </xf>
    <xf numFmtId="44" fontId="4" fillId="0" borderId="2" xfId="1" applyNumberFormat="1" applyFont="1" applyFill="1" applyBorder="1" applyAlignment="1">
      <alignment horizontal="right" vertical="top"/>
    </xf>
    <xf numFmtId="44" fontId="4" fillId="0" borderId="8" xfId="0" applyNumberFormat="1" applyFont="1" applyBorder="1" applyAlignment="1">
      <alignment horizontal="right" vertical="top"/>
    </xf>
    <xf numFmtId="44" fontId="7" fillId="0" borderId="8" xfId="2" applyFont="1" applyFill="1" applyBorder="1" applyAlignment="1">
      <alignment horizontal="center"/>
    </xf>
    <xf numFmtId="44" fontId="7" fillId="0" borderId="8" xfId="1" applyNumberFormat="1" applyFont="1" applyFill="1" applyBorder="1" applyAlignment="1">
      <alignment horizontal="center"/>
    </xf>
    <xf numFmtId="44" fontId="5" fillId="4" borderId="8" xfId="0" applyNumberFormat="1" applyFont="1" applyFill="1" applyBorder="1" applyAlignment="1">
      <alignment horizontal="right" vertical="top"/>
    </xf>
    <xf numFmtId="8" fontId="5" fillId="3" borderId="6" xfId="0" applyNumberFormat="1" applyFont="1" applyFill="1" applyBorder="1" applyAlignment="1" applyProtection="1">
      <alignment horizontal="right" vertical="top"/>
      <protection locked="0"/>
    </xf>
    <xf numFmtId="0" fontId="4" fillId="0" borderId="0" xfId="0" applyFont="1" applyAlignment="1">
      <alignment horizontal="center" vertical="top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</cellXfs>
  <cellStyles count="5">
    <cellStyle name="Moeda" xfId="2" builtinId="4"/>
    <cellStyle name="Moeda 2" xfId="4" xr:uid="{3267C382-A65B-4BCE-8E01-45E8C5F5DD66}"/>
    <cellStyle name="Normal" xfId="0" builtinId="0"/>
    <cellStyle name="Vírgula" xfId="1" builtinId="3"/>
    <cellStyle name="Vírgula 2" xfId="3" xr:uid="{88A571F5-D3CF-478A-BDBF-FF8B42036B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5DEC3-E581-4801-AE90-7EBF93B280C6}">
  <dimension ref="A1:C62"/>
  <sheetViews>
    <sheetView tabSelected="1" showWhiteSpace="0" zoomScale="82" zoomScaleNormal="82" zoomScalePageLayoutView="83" workbookViewId="0">
      <selection activeCell="G11" sqref="G11"/>
    </sheetView>
  </sheetViews>
  <sheetFormatPr defaultColWidth="8.7109375" defaultRowHeight="15.75" x14ac:dyDescent="0.25"/>
  <cols>
    <col min="1" max="1" width="68.28515625" style="4" customWidth="1"/>
    <col min="2" max="2" width="75.42578125" style="17" customWidth="1"/>
    <col min="3" max="3" width="16.42578125" style="4" customWidth="1"/>
    <col min="4" max="16384" width="8.7109375" style="4"/>
  </cols>
  <sheetData>
    <row r="1" spans="1:3" x14ac:dyDescent="0.25">
      <c r="A1" s="1"/>
      <c r="B1" s="16"/>
      <c r="C1" s="1"/>
    </row>
    <row r="2" spans="1:3" x14ac:dyDescent="0.25">
      <c r="A2" s="1"/>
      <c r="B2" s="16"/>
      <c r="C2" s="1"/>
    </row>
    <row r="3" spans="1:3" ht="16.5" thickBot="1" x14ac:dyDescent="0.3">
      <c r="A3" s="1"/>
      <c r="B3" s="16"/>
      <c r="C3" s="1"/>
    </row>
    <row r="4" spans="1:3" x14ac:dyDescent="0.25">
      <c r="A4" s="44" t="s">
        <v>36</v>
      </c>
      <c r="B4" s="45"/>
      <c r="C4" s="2"/>
    </row>
    <row r="5" spans="1:3" x14ac:dyDescent="0.25">
      <c r="A5" s="3" t="s">
        <v>0</v>
      </c>
      <c r="B5" s="28" t="s">
        <v>30</v>
      </c>
      <c r="C5" s="2"/>
    </row>
    <row r="6" spans="1:3" x14ac:dyDescent="0.25">
      <c r="A6" s="3" t="s">
        <v>1</v>
      </c>
      <c r="B6" s="28" t="s">
        <v>37</v>
      </c>
      <c r="C6" s="5"/>
    </row>
    <row r="7" spans="1:3" x14ac:dyDescent="0.25">
      <c r="A7" s="3" t="s">
        <v>2</v>
      </c>
      <c r="B7" s="28" t="s">
        <v>5</v>
      </c>
      <c r="C7" s="5"/>
    </row>
    <row r="8" spans="1:3" x14ac:dyDescent="0.25">
      <c r="A8" s="3" t="s">
        <v>1</v>
      </c>
      <c r="B8" s="28" t="s">
        <v>37</v>
      </c>
      <c r="C8" s="5"/>
    </row>
    <row r="9" spans="1:3" ht="30" x14ac:dyDescent="0.25">
      <c r="A9" s="3" t="s">
        <v>6</v>
      </c>
      <c r="B9" s="10" t="s">
        <v>31</v>
      </c>
      <c r="C9" s="5"/>
    </row>
    <row r="10" spans="1:3" x14ac:dyDescent="0.25">
      <c r="A10" s="3" t="s">
        <v>7</v>
      </c>
      <c r="B10" s="28" t="s">
        <v>32</v>
      </c>
      <c r="C10" s="5"/>
    </row>
    <row r="11" spans="1:3" x14ac:dyDescent="0.25">
      <c r="A11" s="3" t="s">
        <v>3</v>
      </c>
      <c r="B11" s="28" t="s">
        <v>33</v>
      </c>
      <c r="C11" s="5"/>
    </row>
    <row r="12" spans="1:3" x14ac:dyDescent="0.25">
      <c r="A12" s="3" t="s">
        <v>8</v>
      </c>
      <c r="B12" s="29">
        <v>2750000</v>
      </c>
      <c r="C12" s="5"/>
    </row>
    <row r="13" spans="1:3" ht="16.5" thickBot="1" x14ac:dyDescent="0.3">
      <c r="A13" s="46"/>
      <c r="B13" s="47"/>
      <c r="C13" s="1"/>
    </row>
    <row r="14" spans="1:3" x14ac:dyDescent="0.25">
      <c r="A14" s="48" t="s">
        <v>43</v>
      </c>
      <c r="B14" s="49"/>
      <c r="C14" s="1"/>
    </row>
    <row r="15" spans="1:3" s="7" customFormat="1" ht="19.149999999999999" customHeight="1" x14ac:dyDescent="0.25">
      <c r="A15" s="50"/>
      <c r="B15" s="51"/>
      <c r="C15" s="6"/>
    </row>
    <row r="16" spans="1:3" x14ac:dyDescent="0.25">
      <c r="A16" s="18" t="s">
        <v>9</v>
      </c>
      <c r="B16" s="30">
        <f>SUM(B17:B20)</f>
        <v>624130.5</v>
      </c>
      <c r="C16" s="9"/>
    </row>
    <row r="17" spans="1:3" x14ac:dyDescent="0.25">
      <c r="A17" s="3" t="s">
        <v>10</v>
      </c>
      <c r="B17" s="38">
        <v>67657.52</v>
      </c>
      <c r="C17" s="9"/>
    </row>
    <row r="18" spans="1:3" x14ac:dyDescent="0.25">
      <c r="A18" s="3" t="s">
        <v>34</v>
      </c>
      <c r="B18" s="38">
        <v>22160.03</v>
      </c>
      <c r="C18" s="9"/>
    </row>
    <row r="19" spans="1:3" x14ac:dyDescent="0.25">
      <c r="A19" s="3" t="s">
        <v>38</v>
      </c>
      <c r="B19" s="38">
        <v>2478.87</v>
      </c>
      <c r="C19" s="9"/>
    </row>
    <row r="20" spans="1:3" x14ac:dyDescent="0.25">
      <c r="A20" s="3" t="s">
        <v>39</v>
      </c>
      <c r="B20" s="38">
        <v>531834.07999999996</v>
      </c>
      <c r="C20" s="9"/>
    </row>
    <row r="21" spans="1:3" ht="31.5" x14ac:dyDescent="0.25">
      <c r="A21" s="19" t="s">
        <v>11</v>
      </c>
      <c r="B21" s="30">
        <f>B12-B16</f>
        <v>2125869.5</v>
      </c>
      <c r="C21" s="9"/>
    </row>
    <row r="22" spans="1:3" x14ac:dyDescent="0.25">
      <c r="A22" s="52"/>
      <c r="B22" s="53"/>
      <c r="C22" s="9"/>
    </row>
    <row r="23" spans="1:3" x14ac:dyDescent="0.25">
      <c r="A23" s="20" t="s">
        <v>12</v>
      </c>
      <c r="B23" s="30">
        <f>B24+B26</f>
        <v>2444135.3599999994</v>
      </c>
      <c r="C23" s="9"/>
    </row>
    <row r="24" spans="1:3" x14ac:dyDescent="0.25">
      <c r="A24" s="20" t="s">
        <v>13</v>
      </c>
      <c r="B24" s="30">
        <f>B25</f>
        <v>117541.57</v>
      </c>
      <c r="C24" s="9"/>
    </row>
    <row r="25" spans="1:3" x14ac:dyDescent="0.25">
      <c r="A25" s="21" t="s">
        <v>14</v>
      </c>
      <c r="B25" s="32">
        <v>117541.57</v>
      </c>
      <c r="C25" s="9"/>
    </row>
    <row r="26" spans="1:3" x14ac:dyDescent="0.25">
      <c r="A26" s="18" t="s">
        <v>15</v>
      </c>
      <c r="B26" s="31">
        <f>B27+B34</f>
        <v>2326593.7899999996</v>
      </c>
      <c r="C26" s="9"/>
    </row>
    <row r="27" spans="1:3" x14ac:dyDescent="0.25">
      <c r="A27" s="21" t="s">
        <v>16</v>
      </c>
      <c r="B27" s="34">
        <f>SUM(B28:B33)</f>
        <v>2325694.1999999997</v>
      </c>
      <c r="C27" s="9"/>
    </row>
    <row r="28" spans="1:3" x14ac:dyDescent="0.25">
      <c r="A28" s="24" t="s">
        <v>44</v>
      </c>
      <c r="B28" s="39">
        <v>616378.62</v>
      </c>
      <c r="C28" s="9"/>
    </row>
    <row r="29" spans="1:3" x14ac:dyDescent="0.25">
      <c r="A29" s="24" t="s">
        <v>45</v>
      </c>
      <c r="B29" s="40">
        <v>550000</v>
      </c>
      <c r="C29" s="9"/>
    </row>
    <row r="30" spans="1:3" x14ac:dyDescent="0.25">
      <c r="A30" s="24" t="s">
        <v>46</v>
      </c>
      <c r="B30" s="40">
        <v>970625.55</v>
      </c>
      <c r="C30" s="9"/>
    </row>
    <row r="31" spans="1:3" x14ac:dyDescent="0.25">
      <c r="A31" s="24" t="s">
        <v>47</v>
      </c>
      <c r="B31" s="40">
        <v>67314.929999999993</v>
      </c>
      <c r="C31" s="9"/>
    </row>
    <row r="32" spans="1:3" ht="30" x14ac:dyDescent="0.25">
      <c r="A32" s="24" t="s">
        <v>48</v>
      </c>
      <c r="B32" s="40">
        <v>60687.55</v>
      </c>
      <c r="C32" s="9"/>
    </row>
    <row r="33" spans="1:3" ht="30" x14ac:dyDescent="0.25">
      <c r="A33" s="24" t="s">
        <v>49</v>
      </c>
      <c r="B33" s="40">
        <v>60687.55</v>
      </c>
      <c r="C33" s="9"/>
    </row>
    <row r="34" spans="1:3" x14ac:dyDescent="0.25">
      <c r="A34" s="22" t="s">
        <v>17</v>
      </c>
      <c r="B34" s="41">
        <v>899.59</v>
      </c>
      <c r="C34" s="9"/>
    </row>
    <row r="35" spans="1:3" hidden="1" x14ac:dyDescent="0.25">
      <c r="A35" s="23"/>
      <c r="B35" s="35"/>
      <c r="C35" s="8"/>
    </row>
    <row r="36" spans="1:3" x14ac:dyDescent="0.25">
      <c r="A36" s="52"/>
      <c r="B36" s="53"/>
      <c r="C36" s="9"/>
    </row>
    <row r="37" spans="1:3" x14ac:dyDescent="0.25">
      <c r="A37" s="20" t="s">
        <v>18</v>
      </c>
      <c r="B37" s="36">
        <f>B38+B39+B40+B41+B42+B43+B44+B45+B46+B47</f>
        <v>1882260.1300000001</v>
      </c>
      <c r="C37" s="11"/>
    </row>
    <row r="38" spans="1:3" x14ac:dyDescent="0.25">
      <c r="A38" s="3" t="s">
        <v>19</v>
      </c>
      <c r="B38" s="33">
        <v>1337576.1299999999</v>
      </c>
      <c r="C38" s="8"/>
    </row>
    <row r="39" spans="1:3" x14ac:dyDescent="0.25">
      <c r="A39" s="25" t="s">
        <v>20</v>
      </c>
      <c r="B39" s="33">
        <v>78695.12</v>
      </c>
      <c r="C39" s="8"/>
    </row>
    <row r="40" spans="1:3" x14ac:dyDescent="0.25">
      <c r="A40" s="25" t="s">
        <v>21</v>
      </c>
      <c r="B40" s="33">
        <v>123200.21</v>
      </c>
    </row>
    <row r="41" spans="1:3" x14ac:dyDescent="0.25">
      <c r="A41" s="26" t="s">
        <v>28</v>
      </c>
      <c r="B41" s="37">
        <v>211589.3</v>
      </c>
    </row>
    <row r="42" spans="1:3" x14ac:dyDescent="0.25">
      <c r="A42" s="26" t="s">
        <v>29</v>
      </c>
      <c r="B42" s="37">
        <v>78473.75</v>
      </c>
    </row>
    <row r="43" spans="1:3" x14ac:dyDescent="0.25">
      <c r="A43" s="26" t="s">
        <v>22</v>
      </c>
      <c r="B43" s="37">
        <v>50593.52</v>
      </c>
    </row>
    <row r="44" spans="1:3" x14ac:dyDescent="0.25">
      <c r="A44" s="26" t="s">
        <v>23</v>
      </c>
      <c r="B44" s="37">
        <v>2132.1</v>
      </c>
    </row>
    <row r="45" spans="1:3" x14ac:dyDescent="0.25">
      <c r="A45" s="26" t="s">
        <v>24</v>
      </c>
      <c r="B45" s="37">
        <v>0</v>
      </c>
    </row>
    <row r="46" spans="1:3" x14ac:dyDescent="0.25">
      <c r="A46" s="26" t="s">
        <v>41</v>
      </c>
      <c r="B46" s="37">
        <v>0</v>
      </c>
    </row>
    <row r="47" spans="1:3" x14ac:dyDescent="0.25">
      <c r="A47" s="26" t="s">
        <v>42</v>
      </c>
      <c r="B47" s="37">
        <v>0</v>
      </c>
    </row>
    <row r="48" spans="1:3" ht="16.5" thickBot="1" x14ac:dyDescent="0.3">
      <c r="A48" s="27" t="s">
        <v>25</v>
      </c>
      <c r="B48" s="42">
        <f>B23-B37</f>
        <v>561875.22999999928</v>
      </c>
      <c r="C48" s="11"/>
    </row>
    <row r="49" spans="1:3" x14ac:dyDescent="0.25">
      <c r="A49" s="13"/>
      <c r="B49" s="15"/>
      <c r="C49" s="9"/>
    </row>
    <row r="50" spans="1:3" x14ac:dyDescent="0.25">
      <c r="A50" s="14" t="s">
        <v>50</v>
      </c>
      <c r="B50" s="15"/>
      <c r="C50" s="12"/>
    </row>
    <row r="51" spans="1:3" x14ac:dyDescent="0.25">
      <c r="A51" s="14"/>
      <c r="B51" s="15"/>
      <c r="C51" s="12"/>
    </row>
    <row r="52" spans="1:3" x14ac:dyDescent="0.25">
      <c r="A52" s="14"/>
      <c r="B52" s="15"/>
      <c r="C52" s="12"/>
    </row>
    <row r="53" spans="1:3" x14ac:dyDescent="0.25">
      <c r="A53" s="14"/>
      <c r="B53" s="15"/>
      <c r="C53" s="12"/>
    </row>
    <row r="54" spans="1:3" x14ac:dyDescent="0.25">
      <c r="A54" s="14"/>
      <c r="B54" s="15"/>
      <c r="C54" s="12"/>
    </row>
    <row r="55" spans="1:3" x14ac:dyDescent="0.25">
      <c r="A55" s="14"/>
      <c r="B55" s="15"/>
      <c r="C55" s="9"/>
    </row>
    <row r="56" spans="1:3" x14ac:dyDescent="0.25">
      <c r="A56" s="14"/>
      <c r="B56" s="15"/>
      <c r="C56" s="9"/>
    </row>
    <row r="57" spans="1:3" x14ac:dyDescent="0.25">
      <c r="A57" s="14"/>
      <c r="B57" s="15"/>
      <c r="C57" s="12"/>
    </row>
    <row r="58" spans="1:3" x14ac:dyDescent="0.25">
      <c r="A58" s="43" t="s">
        <v>40</v>
      </c>
      <c r="B58" s="43"/>
    </row>
    <row r="59" spans="1:3" x14ac:dyDescent="0.25">
      <c r="A59" s="43" t="s">
        <v>35</v>
      </c>
      <c r="B59" s="43"/>
    </row>
    <row r="60" spans="1:3" x14ac:dyDescent="0.25">
      <c r="A60" s="43" t="s">
        <v>4</v>
      </c>
      <c r="B60" s="43"/>
    </row>
    <row r="61" spans="1:3" x14ac:dyDescent="0.25">
      <c r="A61" s="43" t="s">
        <v>26</v>
      </c>
      <c r="B61" s="43"/>
    </row>
    <row r="62" spans="1:3" x14ac:dyDescent="0.25">
      <c r="A62" s="43" t="s">
        <v>27</v>
      </c>
      <c r="B62" s="43"/>
    </row>
  </sheetData>
  <mergeCells count="11">
    <mergeCell ref="A4:B4"/>
    <mergeCell ref="A13:B13"/>
    <mergeCell ref="A14:B14"/>
    <mergeCell ref="A15:B15"/>
    <mergeCell ref="A36:B36"/>
    <mergeCell ref="A22:B22"/>
    <mergeCell ref="A62:B62"/>
    <mergeCell ref="A58:B58"/>
    <mergeCell ref="A59:B59"/>
    <mergeCell ref="A60:B60"/>
    <mergeCell ref="A61:B61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Karoline Franca dos Santos</cp:lastModifiedBy>
  <cp:lastPrinted>2024-10-10T14:16:49Z</cp:lastPrinted>
  <dcterms:created xsi:type="dcterms:W3CDTF">2023-02-07T22:34:23Z</dcterms:created>
  <dcterms:modified xsi:type="dcterms:W3CDTF">2024-10-10T14:38:25Z</dcterms:modified>
</cp:coreProperties>
</file>